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Sheet1" sheetId="1" r:id="rId1"/>
    <sheet name="Sheet2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8" i="1"/>
  <c r="Q9" i="1" l="1"/>
  <c r="Q10" i="1"/>
  <c r="Q11" i="1"/>
  <c r="Q12" i="1"/>
  <c r="N13" i="1"/>
  <c r="Q8" i="1"/>
  <c r="M9" i="1"/>
  <c r="M10" i="1"/>
  <c r="M11" i="1"/>
  <c r="M12" i="1"/>
  <c r="M8" i="1"/>
  <c r="I9" i="1"/>
  <c r="I10" i="1"/>
  <c r="I11" i="1"/>
  <c r="I12" i="1"/>
  <c r="I8" i="1"/>
  <c r="B13" i="1" l="1"/>
  <c r="C13" i="1"/>
  <c r="D13" i="1"/>
  <c r="F13" i="1"/>
  <c r="G13" i="1"/>
  <c r="H13" i="1"/>
  <c r="J13" i="1"/>
  <c r="K13" i="1"/>
  <c r="L13" i="1"/>
  <c r="P13" i="1"/>
  <c r="Q13" i="1" s="1"/>
  <c r="O13" i="1"/>
  <c r="E13" i="1" l="1"/>
  <c r="M13" i="1"/>
  <c r="I13" i="1"/>
</calcChain>
</file>

<file path=xl/sharedStrings.xml><?xml version="1.0" encoding="utf-8"?>
<sst xmlns="http://schemas.openxmlformats.org/spreadsheetml/2006/main" count="43" uniqueCount="28">
  <si>
    <t>Child Care Availability Survey Summary</t>
  </si>
  <si>
    <t>By Age Group, Region, and Service Type</t>
  </si>
  <si>
    <t>Infant/Toddler</t>
  </si>
  <si>
    <t>Preschool</t>
  </si>
  <si>
    <t>School Age</t>
  </si>
  <si>
    <t>Nursery School</t>
  </si>
  <si>
    <t>Capacity</t>
  </si>
  <si>
    <t>Enrollment</t>
  </si>
  <si>
    <t>Vacancies</t>
  </si>
  <si>
    <t>Availability</t>
  </si>
  <si>
    <t>East</t>
  </si>
  <si>
    <t>North Central</t>
  </si>
  <si>
    <t>Northwest</t>
  </si>
  <si>
    <t>South Central</t>
  </si>
  <si>
    <t>Southwest</t>
  </si>
  <si>
    <t>TOTAL</t>
  </si>
  <si>
    <t>Percentages are derived from the total number of vacancies divided by the total capacity</t>
  </si>
  <si>
    <t>Nursery School = part day enrichment program (includes school-based exempt programs)</t>
  </si>
  <si>
    <t>Toddler numbers include Early Head Start slots; Preschool numbers include Head Start slots</t>
  </si>
  <si>
    <t>Home</t>
  </si>
  <si>
    <t>Center</t>
  </si>
  <si>
    <t>5 - 12 Years</t>
  </si>
  <si>
    <t>0-23 months</t>
  </si>
  <si>
    <t>0 - 35 months</t>
  </si>
  <si>
    <t>2 - 5 years</t>
  </si>
  <si>
    <t>3 -5 years</t>
  </si>
  <si>
    <t>Fall 2017</t>
  </si>
  <si>
    <t>2-1-1 Child Care was successful in gathering data from 75% of the Family Day Care Homes, 82% of the Child Care Centers, and 91% of the Nursery Schools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</si>
</sst>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0;\(#,##0\)"/>
    <numFmt numFmtId="165" formatCode="[$-10409]0.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top"/>
    </xf>
    <xf numFmtId="0" fontId="4" fillId="3" borderId="1" xfId="0" applyFont="1" applyFill="1" applyBorder="1" applyAlignment="1">
      <alignment horizontal="center" vertical="center" textRotation="90"/>
    </xf>
    <xf numFmtId="0" fontId="0" fillId="0" borderId="0" xfId="0" applyBorder="1"/>
    <xf numFmtId="0" fontId="7" fillId="0" borderId="0" xfId="0" applyFont="1" applyBorder="1"/>
    <xf numFmtId="10" fontId="5" fillId="0" borderId="6" xfId="0" applyNumberFormat="1" applyFont="1" applyBorder="1" applyAlignment="1">
      <alignment horizontal="center" vertical="center"/>
    </xf>
    <xf numFmtId="0" fontId="8" fillId="0" borderId="0" xfId="0" applyFont="1" applyFill="1" applyBorder="1"/>
    <xf numFmtId="0" fontId="0" fillId="2" borderId="0" xfId="0" applyFill="1" applyBorder="1" applyAlignment="1">
      <alignment vertical="top"/>
    </xf>
    <xf numFmtId="0" fontId="4" fillId="3" borderId="10" xfId="0" applyFont="1" applyFill="1" applyBorder="1" applyAlignment="1">
      <alignment horizontal="center" vertical="center" textRotation="90"/>
    </xf>
    <xf numFmtId="10" fontId="5" fillId="0" borderId="3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textRotation="90"/>
    </xf>
    <xf numFmtId="3" fontId="6" fillId="0" borderId="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0" xfId="0" applyFont="1" applyFill="1" applyBorder="1" applyAlignment="1">
      <alignment horizontal="center" vertical="center" textRotation="90"/>
    </xf>
    <xf numFmtId="49" fontId="7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2" borderId="4" xfId="0" applyFont="1" applyFill="1" applyBorder="1" applyAlignment="1"/>
    <xf numFmtId="165" fontId="5" fillId="4" borderId="3" xfId="0" applyNumberFormat="1" applyFont="1" applyFill="1" applyBorder="1" applyAlignment="1">
      <alignment horizontal="center" vertical="center" wrapText="1"/>
    </xf>
    <xf numFmtId="165" fontId="6" fillId="4" borderId="1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/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2</xdr:col>
      <xdr:colOff>495300</xdr:colOff>
      <xdr:row>3</xdr:row>
      <xdr:rowOff>123825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6383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T22" sqref="T22"/>
    </sheetView>
  </sheetViews>
  <sheetFormatPr defaultRowHeight="14.4" x14ac:dyDescent="0.3"/>
  <cols>
    <col min="1" max="1" width="12.33203125" customWidth="1"/>
    <col min="2" max="2" width="5.6640625" bestFit="1" customWidth="1"/>
    <col min="4" max="4" width="13" customWidth="1"/>
    <col min="5" max="5" width="13.5546875" customWidth="1"/>
    <col min="9" max="9" width="11.88671875" customWidth="1"/>
    <col min="12" max="12" width="12.88671875" customWidth="1"/>
    <col min="13" max="13" width="12.6640625" customWidth="1"/>
    <col min="15" max="15" width="11" customWidth="1"/>
    <col min="16" max="16" width="11.109375" customWidth="1"/>
    <col min="17" max="17" width="10.6640625" customWidth="1"/>
  </cols>
  <sheetData>
    <row r="1" spans="1:17" ht="18.75" x14ac:dyDescent="0.25">
      <c r="D1" s="37" t="s">
        <v>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16"/>
      <c r="P1" s="16"/>
    </row>
    <row r="2" spans="1:17" ht="18.75" x14ac:dyDescent="0.25">
      <c r="D2" s="37" t="s">
        <v>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16"/>
      <c r="P2" s="16"/>
    </row>
    <row r="3" spans="1:17" ht="18.75" x14ac:dyDescent="0.25">
      <c r="D3" s="37" t="s">
        <v>26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16"/>
      <c r="P3" s="16"/>
    </row>
    <row r="5" spans="1:17" ht="15.75" thickBot="1" x14ac:dyDescent="0.3"/>
    <row r="6" spans="1:17" ht="15.75" thickBot="1" x14ac:dyDescent="0.3">
      <c r="A6" s="2"/>
      <c r="B6" s="43" t="s">
        <v>2</v>
      </c>
      <c r="C6" s="44"/>
      <c r="D6" s="44"/>
      <c r="E6" s="45"/>
      <c r="F6" s="46" t="s">
        <v>3</v>
      </c>
      <c r="G6" s="47"/>
      <c r="H6" s="47"/>
      <c r="I6" s="48"/>
      <c r="J6" s="47" t="s">
        <v>4</v>
      </c>
      <c r="K6" s="47"/>
      <c r="L6" s="47"/>
      <c r="M6" s="47"/>
      <c r="N6" s="49" t="s">
        <v>5</v>
      </c>
      <c r="O6" s="50"/>
      <c r="P6" s="50"/>
      <c r="Q6" s="51"/>
    </row>
    <row r="7" spans="1:17" ht="53.25" customHeight="1" thickBot="1" x14ac:dyDescent="0.3">
      <c r="A7" s="8"/>
      <c r="B7" s="11" t="s">
        <v>6</v>
      </c>
      <c r="C7" s="3" t="s">
        <v>7</v>
      </c>
      <c r="D7" s="3" t="s">
        <v>8</v>
      </c>
      <c r="E7" s="3" t="s">
        <v>9</v>
      </c>
      <c r="F7" s="9" t="s">
        <v>6</v>
      </c>
      <c r="G7" s="3" t="s">
        <v>7</v>
      </c>
      <c r="H7" s="3" t="s">
        <v>8</v>
      </c>
      <c r="I7" s="3" t="s">
        <v>9</v>
      </c>
      <c r="J7" s="3" t="s">
        <v>6</v>
      </c>
      <c r="K7" s="3" t="s">
        <v>7</v>
      </c>
      <c r="L7" s="3" t="s">
        <v>8</v>
      </c>
      <c r="M7" s="17" t="s">
        <v>9</v>
      </c>
      <c r="N7" s="9" t="s">
        <v>6</v>
      </c>
      <c r="O7" s="3" t="s">
        <v>7</v>
      </c>
      <c r="P7" s="3" t="s">
        <v>8</v>
      </c>
      <c r="Q7" s="3" t="s">
        <v>9</v>
      </c>
    </row>
    <row r="8" spans="1:17" ht="15.75" thickBot="1" x14ac:dyDescent="0.3">
      <c r="A8" s="36" t="s">
        <v>10</v>
      </c>
      <c r="B8" s="27">
        <v>2753</v>
      </c>
      <c r="C8" s="28">
        <v>1300</v>
      </c>
      <c r="D8" s="28">
        <v>275</v>
      </c>
      <c r="E8" s="10">
        <f>SUM(D8/B8)</f>
        <v>9.9891027969487831E-2</v>
      </c>
      <c r="F8" s="29">
        <v>6247</v>
      </c>
      <c r="G8" s="28">
        <v>3272</v>
      </c>
      <c r="H8" s="28">
        <v>485</v>
      </c>
      <c r="I8" s="10">
        <f>SUM(H8/F8)</f>
        <v>7.7637265887626067E-2</v>
      </c>
      <c r="J8" s="28">
        <v>4325</v>
      </c>
      <c r="K8" s="28">
        <v>2114</v>
      </c>
      <c r="L8" s="28">
        <v>443</v>
      </c>
      <c r="M8" s="6">
        <f>SUM(L8/J8)</f>
        <v>0.10242774566473989</v>
      </c>
      <c r="N8" s="30">
        <v>2145</v>
      </c>
      <c r="O8" s="31">
        <v>1608</v>
      </c>
      <c r="P8" s="31">
        <v>124</v>
      </c>
      <c r="Q8" s="25">
        <f>SUM(P8/N8)</f>
        <v>5.7808857808857812E-2</v>
      </c>
    </row>
    <row r="9" spans="1:17" ht="15.75" thickBot="1" x14ac:dyDescent="0.3">
      <c r="A9" s="24" t="s">
        <v>11</v>
      </c>
      <c r="B9" s="27">
        <v>7737</v>
      </c>
      <c r="C9" s="28">
        <v>3702</v>
      </c>
      <c r="D9" s="28">
        <v>866</v>
      </c>
      <c r="E9" s="10">
        <f t="shared" ref="E9:E13" si="0">SUM(D9/B9)</f>
        <v>0.1119296885097583</v>
      </c>
      <c r="F9" s="29">
        <v>19493</v>
      </c>
      <c r="G9" s="28">
        <v>10383</v>
      </c>
      <c r="H9" s="28">
        <v>1676</v>
      </c>
      <c r="I9" s="10">
        <f t="shared" ref="I9:I12" si="1">SUM(H9/F9)</f>
        <v>8.5979582414199965E-2</v>
      </c>
      <c r="J9" s="28">
        <v>13751</v>
      </c>
      <c r="K9" s="28">
        <v>6254</v>
      </c>
      <c r="L9" s="28">
        <v>1945</v>
      </c>
      <c r="M9" s="6">
        <f t="shared" ref="M9:M12" si="2">SUM(L9/J9)</f>
        <v>0.14144425859937459</v>
      </c>
      <c r="N9" s="30">
        <v>3926</v>
      </c>
      <c r="O9" s="31">
        <v>2493</v>
      </c>
      <c r="P9" s="31">
        <v>213</v>
      </c>
      <c r="Q9" s="25">
        <f t="shared" ref="Q9:Q12" si="3">SUM(P9/N9)</f>
        <v>5.4253693326541008E-2</v>
      </c>
    </row>
    <row r="10" spans="1:17" ht="15.75" thickBot="1" x14ac:dyDescent="0.3">
      <c r="A10" s="24" t="s">
        <v>12</v>
      </c>
      <c r="B10" s="27">
        <v>3897</v>
      </c>
      <c r="C10" s="28">
        <v>1983</v>
      </c>
      <c r="D10" s="28">
        <v>507</v>
      </c>
      <c r="E10" s="10">
        <f t="shared" si="0"/>
        <v>0.13010007698229406</v>
      </c>
      <c r="F10" s="29">
        <v>9128</v>
      </c>
      <c r="G10" s="28">
        <v>5289</v>
      </c>
      <c r="H10" s="28">
        <v>1039</v>
      </c>
      <c r="I10" s="10">
        <f t="shared" si="1"/>
        <v>0.11382559158632778</v>
      </c>
      <c r="J10" s="28">
        <v>7803</v>
      </c>
      <c r="K10" s="28">
        <v>2934</v>
      </c>
      <c r="L10" s="28">
        <v>1525</v>
      </c>
      <c r="M10" s="6">
        <f t="shared" si="2"/>
        <v>0.19543765218505704</v>
      </c>
      <c r="N10" s="30">
        <v>2889</v>
      </c>
      <c r="O10" s="31">
        <v>2164</v>
      </c>
      <c r="P10" s="31">
        <v>101</v>
      </c>
      <c r="Q10" s="25">
        <f t="shared" si="3"/>
        <v>3.4960193838698514E-2</v>
      </c>
    </row>
    <row r="11" spans="1:17" ht="15.75" thickBot="1" x14ac:dyDescent="0.3">
      <c r="A11" s="24" t="s">
        <v>13</v>
      </c>
      <c r="B11" s="27">
        <v>6709</v>
      </c>
      <c r="C11" s="28">
        <v>3553</v>
      </c>
      <c r="D11" s="28">
        <v>952</v>
      </c>
      <c r="E11" s="10">
        <f t="shared" si="0"/>
        <v>0.1418989417200775</v>
      </c>
      <c r="F11" s="29">
        <v>15000</v>
      </c>
      <c r="G11" s="28">
        <v>7659</v>
      </c>
      <c r="H11" s="28">
        <v>1952</v>
      </c>
      <c r="I11" s="10">
        <f t="shared" si="1"/>
        <v>0.13013333333333332</v>
      </c>
      <c r="J11" s="28">
        <v>10164</v>
      </c>
      <c r="K11" s="28">
        <v>3979</v>
      </c>
      <c r="L11" s="28">
        <v>1710</v>
      </c>
      <c r="M11" s="6">
        <f t="shared" si="2"/>
        <v>0.16824085005903189</v>
      </c>
      <c r="N11" s="30">
        <v>2973</v>
      </c>
      <c r="O11" s="31">
        <v>2175</v>
      </c>
      <c r="P11" s="31">
        <v>246</v>
      </c>
      <c r="Q11" s="25">
        <f t="shared" si="3"/>
        <v>8.2744702320887986E-2</v>
      </c>
    </row>
    <row r="12" spans="1:17" ht="15.75" thickBot="1" x14ac:dyDescent="0.3">
      <c r="A12" s="24" t="s">
        <v>14</v>
      </c>
      <c r="B12" s="27">
        <v>4618</v>
      </c>
      <c r="C12" s="28">
        <v>2487</v>
      </c>
      <c r="D12" s="28">
        <v>554</v>
      </c>
      <c r="E12" s="10">
        <f t="shared" si="0"/>
        <v>0.11996535296665223</v>
      </c>
      <c r="F12" s="29">
        <v>13443</v>
      </c>
      <c r="G12" s="28">
        <v>7625</v>
      </c>
      <c r="H12" s="28">
        <v>1078</v>
      </c>
      <c r="I12" s="10">
        <f t="shared" si="1"/>
        <v>8.0190433682957668E-2</v>
      </c>
      <c r="J12" s="28">
        <v>9478</v>
      </c>
      <c r="K12" s="28">
        <v>4797</v>
      </c>
      <c r="L12" s="28">
        <v>696</v>
      </c>
      <c r="M12" s="6">
        <f t="shared" si="2"/>
        <v>7.3433213758176824E-2</v>
      </c>
      <c r="N12" s="30">
        <v>7065</v>
      </c>
      <c r="O12" s="31">
        <v>4153</v>
      </c>
      <c r="P12" s="31">
        <v>318</v>
      </c>
      <c r="Q12" s="25">
        <f t="shared" si="3"/>
        <v>4.5010615711252651E-2</v>
      </c>
    </row>
    <row r="13" spans="1:17" ht="15.75" thickBot="1" x14ac:dyDescent="0.3">
      <c r="A13" s="24" t="s">
        <v>15</v>
      </c>
      <c r="B13" s="12">
        <f>SUM(B8:B12)</f>
        <v>25714</v>
      </c>
      <c r="C13" s="13">
        <f>SUM(C8:C12)</f>
        <v>13025</v>
      </c>
      <c r="D13" s="13">
        <f>SUM(D8:D12)</f>
        <v>3154</v>
      </c>
      <c r="E13" s="10">
        <f t="shared" si="0"/>
        <v>0.12265691841020455</v>
      </c>
      <c r="F13" s="32">
        <f>SUM(F8:F12)</f>
        <v>63311</v>
      </c>
      <c r="G13" s="33">
        <f>SUM(G8:G12)</f>
        <v>34228</v>
      </c>
      <c r="H13" s="33">
        <f>SUM(H8:H12)</f>
        <v>6230</v>
      </c>
      <c r="I13" s="14">
        <f>SUM(H13/F13)</f>
        <v>9.8403121100598637E-2</v>
      </c>
      <c r="J13" s="33">
        <f>SUM(J8:J12)</f>
        <v>45521</v>
      </c>
      <c r="K13" s="33">
        <f>SUM(K8:K12)</f>
        <v>20078</v>
      </c>
      <c r="L13" s="33">
        <f>SUM(L8:L12)</f>
        <v>6319</v>
      </c>
      <c r="M13" s="15">
        <f>SUM(L13/J13)</f>
        <v>0.13881505239340086</v>
      </c>
      <c r="N13" s="34">
        <f>SUM(N8:N12)</f>
        <v>18998</v>
      </c>
      <c r="O13" s="35">
        <f>SUM(O8:O12)</f>
        <v>12593</v>
      </c>
      <c r="P13" s="35">
        <f>SUM(P8:P12)</f>
        <v>1002</v>
      </c>
      <c r="Q13" s="26">
        <f>SUM(P13/N13)</f>
        <v>5.2742393936203814E-2</v>
      </c>
    </row>
    <row r="14" spans="1:17" ht="15.75" thickBot="1" x14ac:dyDescent="0.3"/>
    <row r="15" spans="1:17" ht="15.75" thickBot="1" x14ac:dyDescent="0.3">
      <c r="O15" s="22" t="s">
        <v>19</v>
      </c>
      <c r="P15" s="23" t="s">
        <v>20</v>
      </c>
      <c r="Q15" s="4"/>
    </row>
    <row r="16" spans="1:17" ht="15" x14ac:dyDescent="0.25">
      <c r="A16" s="1" t="s">
        <v>16</v>
      </c>
      <c r="M16" s="38" t="s">
        <v>2</v>
      </c>
      <c r="N16" s="39"/>
      <c r="O16" s="18" t="s">
        <v>22</v>
      </c>
      <c r="P16" s="20" t="s">
        <v>23</v>
      </c>
      <c r="Q16" s="5"/>
    </row>
    <row r="17" spans="1:17" ht="15" x14ac:dyDescent="0.25">
      <c r="A17" s="1" t="s">
        <v>17</v>
      </c>
      <c r="M17" s="52" t="s">
        <v>3</v>
      </c>
      <c r="N17" s="53"/>
      <c r="O17" s="19" t="s">
        <v>24</v>
      </c>
      <c r="P17" s="21" t="s">
        <v>25</v>
      </c>
      <c r="Q17" s="5"/>
    </row>
    <row r="18" spans="1:17" ht="15.75" thickBot="1" x14ac:dyDescent="0.3">
      <c r="A18" s="1" t="s">
        <v>18</v>
      </c>
      <c r="M18" s="54" t="s">
        <v>4</v>
      </c>
      <c r="N18" s="55"/>
      <c r="O18" s="40" t="s">
        <v>21</v>
      </c>
      <c r="P18" s="41"/>
      <c r="Q18" s="5"/>
    </row>
    <row r="19" spans="1:17" ht="15" x14ac:dyDescent="0.25">
      <c r="A19" s="1"/>
    </row>
    <row r="20" spans="1:17" ht="34.5" customHeight="1" x14ac:dyDescent="0.25">
      <c r="A20" s="42" t="s">
        <v>27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" x14ac:dyDescent="0.25">
      <c r="A21" s="1"/>
    </row>
    <row r="22" spans="1:17" ht="15" x14ac:dyDescent="0.25">
      <c r="A22" s="1"/>
    </row>
    <row r="33" spans="1:18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</sheetData>
  <mergeCells count="12">
    <mergeCell ref="A20:Q20"/>
    <mergeCell ref="B6:E6"/>
    <mergeCell ref="F6:I6"/>
    <mergeCell ref="J6:M6"/>
    <mergeCell ref="N6:Q6"/>
    <mergeCell ref="M17:N17"/>
    <mergeCell ref="M18:N18"/>
    <mergeCell ref="D1:N1"/>
    <mergeCell ref="M16:N16"/>
    <mergeCell ref="D2:N2"/>
    <mergeCell ref="D3:N3"/>
    <mergeCell ref="O18:P18"/>
  </mergeCells>
  <pageMargins left="0.7" right="0.7" top="0.75" bottom="0.75" header="0.3" footer="0.3"/>
  <pageSetup scale="68" orientation="landscape" r:id="rId1"/>
  <ignoredErrors>
    <ignoredError sqref="I13 M13 E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Valerie Grant</cp:lastModifiedBy>
  <cp:lastPrinted>2018-02-15T14:43:19Z</cp:lastPrinted>
  <dcterms:created xsi:type="dcterms:W3CDTF">2015-06-04T12:22:34Z</dcterms:created>
  <dcterms:modified xsi:type="dcterms:W3CDTF">2018-03-01T16:01:10Z</dcterms:modified>
</cp:coreProperties>
</file>